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EVO G CAPIT" sheetId="1" r:id="rId1"/>
  </sheets>
  <calcPr calcId="125725"/>
</workbook>
</file>

<file path=xl/calcChain.xml><?xml version="1.0" encoding="utf-8"?>
<calcChain xmlns="http://schemas.openxmlformats.org/spreadsheetml/2006/main">
  <c r="D4" i="1"/>
  <c r="F4" s="1"/>
  <c r="C7"/>
  <c r="B7"/>
  <c r="F6"/>
  <c r="F5"/>
  <c r="E4"/>
  <c r="D7" l="1"/>
  <c r="F7" s="1"/>
  <c r="E7" l="1"/>
  <c r="E6"/>
  <c r="E5"/>
</calcChain>
</file>

<file path=xl/sharedStrings.xml><?xml version="1.0" encoding="utf-8"?>
<sst xmlns="http://schemas.openxmlformats.org/spreadsheetml/2006/main" count="9" uniqueCount="9">
  <si>
    <t>CONCEPTO</t>
  </si>
  <si>
    <t>Invers. asociada al funcionam. servicios</t>
  </si>
  <si>
    <t>Gastos e inversiones carácter inmaterial</t>
  </si>
  <si>
    <t>Transferencias de capital</t>
  </si>
  <si>
    <t>TOTAL</t>
  </si>
  <si>
    <t>% ∆ 2013/2012</t>
  </si>
  <si>
    <t>% ∆ 2014/2013</t>
  </si>
  <si>
    <t>Gráfico 21:  Evolución de gastos de capital, ejercicio 2012-2014</t>
  </si>
  <si>
    <t>Cuadro 40. Evolución de los gastos de capital, ejercicio 2012- 2014</t>
  </si>
</sst>
</file>

<file path=xl/styles.xml><?xml version="1.0" encoding="utf-8"?>
<styleSheet xmlns="http://schemas.openxmlformats.org/spreadsheetml/2006/main">
  <fonts count="10">
    <font>
      <sz val="10"/>
      <color indexed="8"/>
      <name val="MS Sans Serif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/>
      <bottom style="thick">
        <color rgb="FFFFFFFF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wrapText="1"/>
    </xf>
    <xf numFmtId="0" fontId="5" fillId="2" borderId="0" xfId="0" applyNumberFormat="1" applyFont="1" applyFill="1" applyBorder="1" applyAlignment="1" applyProtection="1"/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wrapText="1"/>
    </xf>
    <xf numFmtId="0" fontId="3" fillId="3" borderId="1" xfId="2" applyFont="1" applyFill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vertical="center"/>
    </xf>
    <xf numFmtId="4" fontId="4" fillId="4" borderId="1" xfId="2" applyNumberFormat="1" applyFont="1" applyFill="1" applyBorder="1" applyAlignment="1">
      <alignment vertical="center"/>
    </xf>
    <xf numFmtId="10" fontId="4" fillId="4" borderId="1" xfId="2" applyNumberFormat="1" applyFont="1" applyFill="1" applyBorder="1" applyAlignment="1">
      <alignment vertical="center" wrapText="1"/>
    </xf>
    <xf numFmtId="0" fontId="4" fillId="5" borderId="1" xfId="2" applyFont="1" applyFill="1" applyBorder="1" applyAlignment="1">
      <alignment vertical="center"/>
    </xf>
    <xf numFmtId="4" fontId="4" fillId="5" borderId="1" xfId="2" applyNumberFormat="1" applyFont="1" applyFill="1" applyBorder="1" applyAlignment="1">
      <alignment vertical="center"/>
    </xf>
    <xf numFmtId="10" fontId="4" fillId="5" borderId="1" xfId="2" applyNumberFormat="1" applyFont="1" applyFill="1" applyBorder="1" applyAlignment="1">
      <alignment vertical="center" wrapText="1"/>
    </xf>
    <xf numFmtId="4" fontId="4" fillId="2" borderId="0" xfId="1" applyNumberFormat="1" applyFont="1" applyFill="1"/>
    <xf numFmtId="0" fontId="6" fillId="5" borderId="1" xfId="2" applyFont="1" applyFill="1" applyBorder="1" applyAlignment="1">
      <alignment vertical="center"/>
    </xf>
    <xf numFmtId="4" fontId="6" fillId="5" borderId="1" xfId="2" applyNumberFormat="1" applyFont="1" applyFill="1" applyBorder="1" applyAlignment="1">
      <alignment vertical="center"/>
    </xf>
    <xf numFmtId="10" fontId="6" fillId="5" borderId="1" xfId="2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/>
    </xf>
    <xf numFmtId="0" fontId="5" fillId="2" borderId="0" xfId="0" applyNumberFormat="1" applyFont="1" applyFill="1" applyBorder="1" applyAlignment="1" applyProtection="1">
      <alignment wrapText="1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/>
    <xf numFmtId="0" fontId="9" fillId="2" borderId="0" xfId="0" applyNumberFormat="1" applyFont="1" applyFill="1" applyBorder="1" applyAlignment="1" applyProtection="1"/>
    <xf numFmtId="4" fontId="6" fillId="6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3" xfId="4"/>
    <cellStyle name="Normal_Cuadro 59_ y grafico 31 Evolucion Gastos Tractosucesivo 04-0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Evolución</a:t>
            </a:r>
            <a:r>
              <a:rPr lang="es-ES" sz="1600" baseline="0"/>
              <a:t> Gastos de Capital</a:t>
            </a:r>
            <a:endParaRPr lang="es-ES" sz="1600"/>
          </a:p>
        </c:rich>
      </c:tx>
      <c:layout/>
    </c:title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'EVO G CAPIT'!$A$4</c:f>
              <c:strCache>
                <c:ptCount val="1"/>
                <c:pt idx="0">
                  <c:v>Invers. asociada al funcionam. servicios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'EVO G CAPIT'!$B$3:$D$3</c:f>
              <c:numCache>
                <c:formatCode>0</c:formatCode>
                <c:ptCount val="3"/>
                <c:pt idx="0" formatCode="General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'EVO G CAPIT'!$B$4:$D$4</c:f>
              <c:numCache>
                <c:formatCode>#,##0.00</c:formatCode>
                <c:ptCount val="3"/>
                <c:pt idx="0">
                  <c:v>9429520.5399999991</c:v>
                </c:pt>
                <c:pt idx="1">
                  <c:v>5748750.0600000005</c:v>
                </c:pt>
                <c:pt idx="2">
                  <c:v>5582102.8200000003</c:v>
                </c:pt>
              </c:numCache>
            </c:numRef>
          </c:val>
        </c:ser>
        <c:ser>
          <c:idx val="1"/>
          <c:order val="1"/>
          <c:tx>
            <c:strRef>
              <c:f>'EVO G CAPIT'!$A$5</c:f>
              <c:strCache>
                <c:ptCount val="1"/>
                <c:pt idx="0">
                  <c:v>Gastos e inversiones carácter inmaterial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'EVO G CAPIT'!$B$3:$D$3</c:f>
              <c:numCache>
                <c:formatCode>0</c:formatCode>
                <c:ptCount val="3"/>
                <c:pt idx="0" formatCode="General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'EVO G CAPIT'!$B$5:$D$5</c:f>
              <c:numCache>
                <c:formatCode>#,##0.00</c:formatCode>
                <c:ptCount val="3"/>
                <c:pt idx="0">
                  <c:v>79237322.469999999</c:v>
                </c:pt>
                <c:pt idx="1">
                  <c:v>70016050.680000007</c:v>
                </c:pt>
                <c:pt idx="2">
                  <c:v>59387313.75</c:v>
                </c:pt>
              </c:numCache>
            </c:numRef>
          </c:val>
        </c:ser>
        <c:ser>
          <c:idx val="2"/>
          <c:order val="2"/>
          <c:tx>
            <c:strRef>
              <c:f>'EVO G CAPIT'!$A$6</c:f>
              <c:strCache>
                <c:ptCount val="1"/>
                <c:pt idx="0">
                  <c:v>Transferencias de capital</c:v>
                </c:pt>
              </c:strCache>
            </c:strRef>
          </c:tx>
          <c:cat>
            <c:numRef>
              <c:f>'EVO G CAPIT'!$B$3:$D$3</c:f>
              <c:numCache>
                <c:formatCode>0</c:formatCode>
                <c:ptCount val="3"/>
                <c:pt idx="0" formatCode="General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'EVO G CAPIT'!$B$6:$D$6</c:f>
              <c:numCache>
                <c:formatCode>#,##0.00</c:formatCode>
                <c:ptCount val="3"/>
                <c:pt idx="0">
                  <c:v>200037.96000000002</c:v>
                </c:pt>
                <c:pt idx="1">
                  <c:v>72811.399999999994</c:v>
                </c:pt>
                <c:pt idx="2">
                  <c:v>249245</c:v>
                </c:pt>
              </c:numCache>
            </c:numRef>
          </c:val>
        </c:ser>
        <c:gapWidth val="75"/>
        <c:shape val="cylinder"/>
        <c:axId val="110882816"/>
        <c:axId val="110884352"/>
        <c:axId val="0"/>
      </c:bar3DChart>
      <c:catAx>
        <c:axId val="1108828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0884352"/>
        <c:crosses val="autoZero"/>
        <c:auto val="1"/>
        <c:lblAlgn val="ctr"/>
        <c:lblOffset val="100"/>
      </c:catAx>
      <c:valAx>
        <c:axId val="11088435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0882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123825</xdr:rowOff>
    </xdr:from>
    <xdr:to>
      <xdr:col>4</xdr:col>
      <xdr:colOff>85725</xdr:colOff>
      <xdr:row>28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91"/>
  <sheetViews>
    <sheetView tabSelected="1" workbookViewId="0">
      <selection sqref="A1:F7"/>
    </sheetView>
  </sheetViews>
  <sheetFormatPr baseColWidth="10" defaultRowHeight="15"/>
  <cols>
    <col min="1" max="1" width="36.85546875" style="3" customWidth="1"/>
    <col min="2" max="2" width="14.7109375" style="3" customWidth="1"/>
    <col min="3" max="4" width="15.7109375" style="3" customWidth="1"/>
    <col min="5" max="5" width="14.42578125" style="19" customWidth="1"/>
    <col min="6" max="6" width="13" style="19" customWidth="1"/>
    <col min="7" max="16384" width="11.42578125" style="3"/>
  </cols>
  <sheetData>
    <row r="1" spans="1:17" s="22" customFormat="1" ht="15.75">
      <c r="A1" s="20" t="s">
        <v>8</v>
      </c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 thickBot="1">
      <c r="A2" s="4"/>
      <c r="B2" s="4"/>
      <c r="C2" s="4"/>
      <c r="D2" s="4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.25" customHeight="1" thickBot="1">
      <c r="A3" s="6" t="s">
        <v>0</v>
      </c>
      <c r="B3" s="6">
        <v>2012</v>
      </c>
      <c r="C3" s="7">
        <v>2013</v>
      </c>
      <c r="D3" s="7">
        <v>2014</v>
      </c>
      <c r="E3" s="7" t="s">
        <v>5</v>
      </c>
      <c r="F3" s="7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5" customHeight="1" thickBot="1">
      <c r="A4" s="8" t="s">
        <v>1</v>
      </c>
      <c r="B4" s="9">
        <v>9429520.5399999991</v>
      </c>
      <c r="C4" s="9">
        <v>5748750.0600000005</v>
      </c>
      <c r="D4" s="9">
        <f>4233192.05+1348910.77</f>
        <v>5582102.8200000003</v>
      </c>
      <c r="E4" s="10">
        <f>(C4-B4)/B4</f>
        <v>-0.39034545440419594</v>
      </c>
      <c r="F4" s="10">
        <f>(D4-C4)/C4</f>
        <v>-2.898843022582203E-2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9.5" customHeight="1" thickBot="1">
      <c r="A5" s="11" t="s">
        <v>2</v>
      </c>
      <c r="B5" s="12">
        <v>79237322.469999999</v>
      </c>
      <c r="C5" s="12">
        <v>70016050.680000007</v>
      </c>
      <c r="D5" s="12">
        <v>59387313.75</v>
      </c>
      <c r="E5" s="13">
        <f>(C5-B5)/B5</f>
        <v>-0.1163753582598813</v>
      </c>
      <c r="F5" s="13">
        <f>(D5-C5)/C5</f>
        <v>-0.15180429097004314</v>
      </c>
      <c r="G5" s="1"/>
      <c r="H5" s="14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8" t="s">
        <v>3</v>
      </c>
      <c r="B6" s="9">
        <v>200037.96000000002</v>
      </c>
      <c r="C6" s="9">
        <v>72811.399999999994</v>
      </c>
      <c r="D6" s="9">
        <v>249245</v>
      </c>
      <c r="E6" s="10">
        <f>(C6-B6)/B6</f>
        <v>-0.6360120849062848</v>
      </c>
      <c r="F6" s="10">
        <f>(D6-C6)/C6</f>
        <v>2.4231590108142411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1.75" customHeight="1" thickBot="1">
      <c r="A7" s="15" t="s">
        <v>4</v>
      </c>
      <c r="B7" s="16">
        <f>B4+B5+B6</f>
        <v>88866880.969999984</v>
      </c>
      <c r="C7" s="16">
        <f>SUM(C4:C6)</f>
        <v>75837612.140000015</v>
      </c>
      <c r="D7" s="16">
        <f>SUM(D4:D6)</f>
        <v>65218661.57</v>
      </c>
      <c r="E7" s="17">
        <f>(C7-B7)/B7</f>
        <v>-0.14661557475386627</v>
      </c>
      <c r="F7" s="17">
        <f>(D7-C7)/C7</f>
        <v>-0.14002221681765115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1"/>
      <c r="B8" s="1"/>
      <c r="C8" s="1"/>
      <c r="D8" s="1"/>
      <c r="E8" s="2"/>
      <c r="F8" s="2"/>
      <c r="G8" s="1"/>
      <c r="H8" s="1"/>
      <c r="I8" s="1"/>
      <c r="J8" s="23"/>
      <c r="K8" s="23"/>
      <c r="L8" s="1"/>
      <c r="M8" s="1"/>
      <c r="N8" s="1"/>
      <c r="O8" s="1"/>
      <c r="P8" s="1"/>
      <c r="Q8" s="1"/>
    </row>
    <row r="9" spans="1:17" ht="15.75" thickTop="1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8" t="s">
        <v>7</v>
      </c>
      <c r="B10" s="18"/>
      <c r="C10" s="18"/>
      <c r="D10" s="18"/>
      <c r="E10" s="18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1"/>
      <c r="C15" s="1"/>
      <c r="D15" s="1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8"/>
      <c r="C37" s="18"/>
      <c r="D37" s="18"/>
      <c r="E37" s="18"/>
      <c r="F37" s="18"/>
      <c r="G37" s="18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3">
    <mergeCell ref="A1:F1"/>
    <mergeCell ref="A10:F10"/>
    <mergeCell ref="B37:G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ignoredErrors>
    <ignoredError sqref="C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 G CAPIT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dcterms:created xsi:type="dcterms:W3CDTF">2014-05-19T07:41:44Z</dcterms:created>
  <dcterms:modified xsi:type="dcterms:W3CDTF">2015-07-24T09:36:42Z</dcterms:modified>
</cp:coreProperties>
</file>