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2060" activeTab="0"/>
  </bookViews>
  <sheets>
    <sheet name="CUADRO" sheetId="1" r:id="rId1"/>
  </sheets>
  <definedNames>
    <definedName name="_xlnm.Print_Area" localSheetId="0">'CUADRO'!$A$17:$I$41</definedName>
  </definedNames>
  <calcPr fullCalcOnLoad="1"/>
</workbook>
</file>

<file path=xl/sharedStrings.xml><?xml version="1.0" encoding="utf-8"?>
<sst xmlns="http://schemas.openxmlformats.org/spreadsheetml/2006/main" count="19" uniqueCount="19">
  <si>
    <t>VII. Transferencias de Capital</t>
  </si>
  <si>
    <t>Capítulos</t>
  </si>
  <si>
    <t xml:space="preserve"> 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</si>
  <si>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</si>
  <si>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</si>
  <si>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</si>
  <si>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</si>
  <si>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</si>
  <si>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OPERACIONES FINANCIERAS</t>
  </si>
  <si>
    <t>OPERACIONES CORRIENTES</t>
  </si>
  <si>
    <t>OPERACIONES DE CAPITAL</t>
  </si>
  <si>
    <t>OPERACIONES NO FINANCIERAS</t>
  </si>
  <si>
    <t>VI. Enajenación de Inversiones Reales</t>
  </si>
  <si>
    <t>TOTAL DERECHOS RECONOCIDOS</t>
  </si>
  <si>
    <t>TOTAL PREVISIONES DEFINITIVAS</t>
  </si>
  <si>
    <t>PORCENTAJE DE EJECUCIÓN</t>
  </si>
  <si>
    <t>Cuadro 3. Comparación de los derechos reconocidos netos por capítulos en 2017 y 2016</t>
  </si>
  <si>
    <t>2017- 2016</t>
  </si>
  <si>
    <t>2017/2016 (%)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</si>
</sst>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4" fillId="14" borderId="10" xfId="0" applyFont="1" applyFill="1" applyBorder="1" applyAlignment="1">
      <alignment vertical="center"/>
    </xf>
    <xf numFmtId="4" fontId="44" fillId="1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4" fontId="44" fillId="34" borderId="0" xfId="0" applyNumberFormat="1" applyFont="1" applyFill="1" applyBorder="1" applyAlignment="1">
      <alignment horizontal="right" vertical="center"/>
    </xf>
    <xf numFmtId="0" fontId="44" fillId="35" borderId="10" xfId="0" applyFont="1" applyFill="1" applyBorder="1" applyAlignment="1">
      <alignment vertical="center"/>
    </xf>
    <xf numFmtId="4" fontId="44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10" fontId="44" fillId="14" borderId="10" xfId="0" applyNumberFormat="1" applyFont="1" applyFill="1" applyBorder="1" applyAlignment="1">
      <alignment horizontal="right" vertical="center"/>
    </xf>
    <xf numFmtId="172" fontId="6" fillId="36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84" zoomScaleNormal="84" zoomScalePageLayoutView="0" workbookViewId="0" topLeftCell="A1">
      <selection activeCell="B18" sqref="B18"/>
    </sheetView>
  </sheetViews>
  <sheetFormatPr defaultColWidth="11.421875" defaultRowHeight="12.75"/>
  <cols>
    <col min="1" max="1" width="44.421875" style="1" customWidth="1"/>
    <col min="2" max="2" width="17.7109375" style="1" customWidth="1"/>
    <col min="3" max="3" width="16.28125" style="1" customWidth="1"/>
    <col min="4" max="4" width="15.57421875" style="1" customWidth="1"/>
    <col min="5" max="5" width="13.57421875" style="1" customWidth="1"/>
    <col min="6" max="6" width="11.421875" style="1" customWidth="1"/>
    <col min="7" max="7" width="14.140625" style="1" bestFit="1" customWidth="1"/>
    <col min="8" max="8" width="11.421875" style="1" customWidth="1"/>
    <col min="9" max="9" width="42.00390625" style="1" bestFit="1" customWidth="1"/>
    <col min="10" max="11" width="15.28125" style="1" bestFit="1" customWidth="1"/>
    <col min="12" max="16384" width="11.421875" style="1" customWidth="1"/>
  </cols>
  <sheetData>
    <row r="1" spans="1:11" s="4" customFormat="1" ht="18.75">
      <c r="A1" s="24" t="s">
        <v>16</v>
      </c>
      <c r="B1" s="24"/>
      <c r="C1" s="24"/>
      <c r="D1" s="25"/>
      <c r="E1" s="25"/>
      <c r="J1" s="5"/>
      <c r="K1" s="5"/>
    </row>
    <row r="2" spans="1:11" s="4" customFormat="1" ht="3.75" customHeight="1">
      <c r="A2" s="2"/>
      <c r="B2" s="2"/>
      <c r="C2" s="3"/>
      <c r="D2" s="3"/>
      <c r="E2" s="3"/>
      <c r="J2" s="5"/>
      <c r="K2" s="5"/>
    </row>
    <row r="3" spans="1:5" s="5" customFormat="1" ht="32.25" customHeight="1">
      <c r="A3" s="20" t="s">
        <v>1</v>
      </c>
      <c r="B3" s="20">
        <v>2016</v>
      </c>
      <c r="C3" s="20">
        <v>2017</v>
      </c>
      <c r="D3" s="20" t="s">
        <v>17</v>
      </c>
      <c r="E3" s="20" t="s">
        <v>18</v>
      </c>
    </row>
    <row r="4" spans="1:11" s="8" customFormat="1" ht="23.25" customHeight="1">
      <c r="A4" s="6" t="s">
        <v>3</v>
      </c>
      <c r="B4" s="7">
        <v>93307868.95</v>
      </c>
      <c r="C4" s="7">
        <v>83609661.04</v>
      </c>
      <c r="D4" s="7">
        <f>C4-B4</f>
        <v>-9698207.909999996</v>
      </c>
      <c r="E4" s="7">
        <f>(C4/B4-1)*100</f>
        <v>-10.393772807304046</v>
      </c>
      <c r="J4" s="10"/>
      <c r="K4" s="10"/>
    </row>
    <row r="5" spans="1:11" s="8" customFormat="1" ht="21.75" customHeight="1">
      <c r="A5" s="9" t="s">
        <v>4</v>
      </c>
      <c r="B5" s="7">
        <v>191472086.7</v>
      </c>
      <c r="C5" s="7">
        <v>195430739.37</v>
      </c>
      <c r="D5" s="7">
        <f aca="true" t="shared" si="0" ref="D5:D14">C5-B5</f>
        <v>3958652.6700000167</v>
      </c>
      <c r="E5" s="7">
        <f aca="true" t="shared" si="1" ref="E5:E13">(C5/B5-1)*100</f>
        <v>2.0674829100298497</v>
      </c>
      <c r="J5" s="10"/>
      <c r="K5" s="10"/>
    </row>
    <row r="6" spans="1:11" s="8" customFormat="1" ht="21.75" customHeight="1">
      <c r="A6" s="9" t="s">
        <v>5</v>
      </c>
      <c r="B6" s="7">
        <v>2113790.6</v>
      </c>
      <c r="C6" s="7">
        <v>1737375.96</v>
      </c>
      <c r="D6" s="7">
        <f t="shared" si="0"/>
        <v>-376414.64000000013</v>
      </c>
      <c r="E6" s="7">
        <f t="shared" si="1"/>
        <v>-17.807565233755895</v>
      </c>
      <c r="G6" s="10"/>
      <c r="J6" s="10"/>
      <c r="K6" s="10"/>
    </row>
    <row r="7" spans="1:11" s="13" customFormat="1" ht="21.75" customHeight="1">
      <c r="A7" s="11" t="s">
        <v>9</v>
      </c>
      <c r="B7" s="12">
        <f>SUM(B4:B6)</f>
        <v>286893746.25</v>
      </c>
      <c r="C7" s="12">
        <f>SUM(C4:C6)</f>
        <v>280777776.37</v>
      </c>
      <c r="D7" s="12">
        <f t="shared" si="0"/>
        <v>-6115969.879999995</v>
      </c>
      <c r="E7" s="12">
        <f t="shared" si="1"/>
        <v>-2.1317891937144284</v>
      </c>
      <c r="I7" s="8"/>
      <c r="J7" s="10"/>
      <c r="K7" s="10"/>
    </row>
    <row r="8" spans="1:11" s="8" customFormat="1" ht="21.75" customHeight="1">
      <c r="A8" s="9" t="s">
        <v>12</v>
      </c>
      <c r="B8" s="7">
        <v>0</v>
      </c>
      <c r="C8" s="7">
        <v>25000</v>
      </c>
      <c r="D8" s="7">
        <f t="shared" si="0"/>
        <v>25000</v>
      </c>
      <c r="E8" s="7"/>
      <c r="J8" s="10"/>
      <c r="K8" s="10"/>
    </row>
    <row r="9" spans="1:11" s="8" customFormat="1" ht="21.75" customHeight="1">
      <c r="A9" s="9" t="s">
        <v>0</v>
      </c>
      <c r="B9" s="7">
        <v>70475809.73</v>
      </c>
      <c r="C9" s="7">
        <v>32858478.76</v>
      </c>
      <c r="D9" s="7">
        <f t="shared" si="0"/>
        <v>-37617330.97</v>
      </c>
      <c r="E9" s="7">
        <f t="shared" si="1"/>
        <v>-53.37623095657336</v>
      </c>
      <c r="F9" s="8" t="s">
        <v>2</v>
      </c>
      <c r="J9" s="10"/>
      <c r="K9" s="10"/>
    </row>
    <row r="10" spans="1:11" s="13" customFormat="1" ht="21.75" customHeight="1">
      <c r="A10" s="11" t="s">
        <v>10</v>
      </c>
      <c r="B10" s="12">
        <f>SUM(B8:B9)</f>
        <v>70475809.73</v>
      </c>
      <c r="C10" s="12">
        <f>SUM(C8:C9)</f>
        <v>32883478.76</v>
      </c>
      <c r="D10" s="12">
        <f t="shared" si="0"/>
        <v>-37592330.97</v>
      </c>
      <c r="E10" s="7">
        <f t="shared" si="1"/>
        <v>-53.34075779195733</v>
      </c>
      <c r="I10" s="8"/>
      <c r="J10" s="10"/>
      <c r="K10" s="10"/>
    </row>
    <row r="11" spans="1:11" s="13" customFormat="1" ht="21.75" customHeight="1">
      <c r="A11" s="11" t="s">
        <v>11</v>
      </c>
      <c r="B11" s="12">
        <f>B7+B10</f>
        <v>357369555.98</v>
      </c>
      <c r="C11" s="12">
        <f>C7+C10</f>
        <v>313661255.13</v>
      </c>
      <c r="D11" s="12">
        <f t="shared" si="0"/>
        <v>-43708300.850000024</v>
      </c>
      <c r="E11" s="12">
        <f t="shared" si="1"/>
        <v>-12.230560807044832</v>
      </c>
      <c r="J11" s="16"/>
      <c r="K11" s="16"/>
    </row>
    <row r="12" spans="1:11" s="8" customFormat="1" ht="21.75" customHeight="1">
      <c r="A12" s="9" t="s">
        <v>6</v>
      </c>
      <c r="B12" s="7">
        <v>111700.36</v>
      </c>
      <c r="C12" s="23">
        <v>61794.35</v>
      </c>
      <c r="D12" s="7">
        <f t="shared" si="0"/>
        <v>-49906.01</v>
      </c>
      <c r="E12" s="7">
        <f t="shared" si="1"/>
        <v>-44.67846835945739</v>
      </c>
      <c r="I12" s="13"/>
      <c r="J12" s="13"/>
      <c r="K12" s="13"/>
    </row>
    <row r="13" spans="1:11" s="8" customFormat="1" ht="21.75" customHeight="1">
      <c r="A13" s="9" t="s">
        <v>7</v>
      </c>
      <c r="B13" s="7">
        <v>1223178.09</v>
      </c>
      <c r="C13" s="23">
        <v>1956765.06</v>
      </c>
      <c r="D13" s="7">
        <f t="shared" si="0"/>
        <v>733586.97</v>
      </c>
      <c r="E13" s="7">
        <f t="shared" si="1"/>
        <v>59.973848125418925</v>
      </c>
      <c r="I13" s="1"/>
      <c r="J13" s="1"/>
      <c r="K13" s="1"/>
    </row>
    <row r="14" spans="1:11" s="13" customFormat="1" ht="21.75" customHeight="1">
      <c r="A14" s="11" t="s">
        <v>8</v>
      </c>
      <c r="B14" s="12">
        <f>SUM(B12:B13)</f>
        <v>1334878.4500000002</v>
      </c>
      <c r="C14" s="12">
        <f>SUM(C12:C13)</f>
        <v>2018559.4100000001</v>
      </c>
      <c r="D14" s="12">
        <f t="shared" si="0"/>
        <v>683680.96</v>
      </c>
      <c r="E14" s="12"/>
      <c r="I14" s="1"/>
      <c r="J14" s="1"/>
      <c r="K14" s="1"/>
    </row>
    <row r="15" spans="1:11" s="13" customFormat="1" ht="21.75" customHeight="1">
      <c r="A15" s="18" t="s">
        <v>13</v>
      </c>
      <c r="B15" s="19">
        <f>B11+B14</f>
        <v>358704434.43</v>
      </c>
      <c r="C15" s="19">
        <f>SUM(C11+C14)</f>
        <v>315679814.54</v>
      </c>
      <c r="D15" s="19">
        <f>C15-B15</f>
        <v>-43024619.889999986</v>
      </c>
      <c r="E15" s="19">
        <f>(C15/B15-1)*100</f>
        <v>-11.994448844316164</v>
      </c>
      <c r="I15" s="1"/>
      <c r="J15" s="1"/>
      <c r="K15" s="1"/>
    </row>
    <row r="16" ht="9.75" customHeight="1"/>
    <row r="17" spans="1:11" s="13" customFormat="1" ht="21.75" customHeight="1">
      <c r="A17" s="14" t="s">
        <v>14</v>
      </c>
      <c r="B17" s="15">
        <v>363379645.83</v>
      </c>
      <c r="C17" s="15">
        <v>350228990.69</v>
      </c>
      <c r="D17" s="17"/>
      <c r="E17" s="17"/>
      <c r="I17" s="1"/>
      <c r="J17" s="1"/>
      <c r="K17" s="1"/>
    </row>
    <row r="18" ht="9.75" customHeight="1"/>
    <row r="19" spans="1:3" ht="23.25" customHeight="1">
      <c r="A19" s="14" t="s">
        <v>15</v>
      </c>
      <c r="B19" s="22">
        <f>B15/B17</f>
        <v>0.9871340856494004</v>
      </c>
      <c r="C19" s="22">
        <f>C15/C17</f>
        <v>0.9013526090974557</v>
      </c>
    </row>
    <row r="25" ht="15.75">
      <c r="C25" s="21"/>
    </row>
    <row r="30" ht="15.75">
      <c r="B30" s="21"/>
    </row>
  </sheetData>
  <sheetProtection/>
  <mergeCells count="1">
    <mergeCell ref="A1:E1"/>
  </mergeCells>
  <printOptions/>
  <pageMargins left="0.17" right="0.17" top="0.5511811023622047" bottom="0.58" header="0" footer="0"/>
  <pageSetup fitToHeight="0" horizontalDpi="600" verticalDpi="600" orientation="landscape" paperSize="9" r:id="rId1"/>
  <ignoredErrors>
    <ignoredError sqref="B7: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2015-07-17T12:00:29Z</cp:lastPrinted>
  <dcterms:created xsi:type="dcterms:W3CDTF">2004-10-04T14:41:33Z</dcterms:created>
  <dcterms:modified xsi:type="dcterms:W3CDTF">2018-09-19T15:37:13Z</dcterms:modified>
  <cp:category/>
  <cp:version/>
  <cp:contentType/>
  <cp:contentStatus/>
</cp:coreProperties>
</file>